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balanza\Encuestas no financieras 2004\PANAMÁ EN CIFRAS\PANAMÁ EN CIFRAS 2018-22\Virna Revisado\Completo\"/>
    </mc:Choice>
  </mc:AlternateContent>
  <bookViews>
    <workbookView xWindow="0" yWindow="0" windowWidth="10110" windowHeight="9660" tabRatio="828" activeTab="1"/>
  </bookViews>
  <sheets>
    <sheet name="Gráfica Cuenta Financiera" sheetId="6" r:id="rId1"/>
    <sheet name="Datos" sheetId="1" r:id="rId2"/>
  </sheets>
  <definedNames>
    <definedName name="_xlnm.Print_Area" localSheetId="1">Datos!$A$1:$G$28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1" l="1"/>
  <c r="E10" i="1" l="1"/>
  <c r="G7" i="1" l="1"/>
  <c r="B12" i="1" l="1"/>
  <c r="B10" i="1"/>
  <c r="D10" i="1" l="1"/>
  <c r="D12" i="1"/>
  <c r="C12" i="1" l="1"/>
  <c r="C10" i="1"/>
  <c r="G6" i="1"/>
  <c r="G10" i="1" s="1"/>
  <c r="G12" i="1" l="1"/>
</calcChain>
</file>

<file path=xl/sharedStrings.xml><?xml version="1.0" encoding="utf-8"?>
<sst xmlns="http://schemas.openxmlformats.org/spreadsheetml/2006/main" count="10" uniqueCount="10">
  <si>
    <t>Cuenta financiera</t>
  </si>
  <si>
    <t>Inversión directa</t>
  </si>
  <si>
    <t>Inversión de cartera</t>
  </si>
  <si>
    <t>Otra inversión</t>
  </si>
  <si>
    <t>Activos de reserva</t>
  </si>
  <si>
    <t>2020 (P)</t>
  </si>
  <si>
    <t>2021 (P)</t>
  </si>
  <si>
    <t>2022 (P)</t>
  </si>
  <si>
    <t>Var % 2022-2021</t>
  </si>
  <si>
    <t>Var Abs 2021-2022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</si>
</sst>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rgb="FF0070C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3" fontId="1" fillId="0" borderId="0" xfId="0" applyNumberFormat="1" applyFont="1"/>
    <xf numFmtId="164" fontId="1" fillId="0" borderId="0" xfId="0" applyNumberFormat="1" applyFont="1"/>
    <xf numFmtId="165" fontId="2" fillId="0" borderId="0" xfId="0" applyNumberFormat="1" applyFont="1"/>
    <xf numFmtId="164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all" spc="15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/>
              <a:t>SALDOS EN LOS COMPONENTES DE LA CUENTA FINANCIERA DE LA BALANZA DE PAGOS</a:t>
            </a:r>
          </a:p>
          <a:p>
            <a:pPr>
              <a:defRPr/>
            </a:pPr>
            <a:r>
              <a:rPr lang="en-US"/>
              <a:t>DE PANAMÁ: AÑOS 2018-22</a:t>
            </a:r>
          </a:p>
        </c:rich>
      </c:tx>
      <c:layout>
        <c:manualLayout>
          <c:xMode val="edge"/>
          <c:yMode val="edge"/>
          <c:x val="0.15445805679123945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5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PA"/>
        </a:p>
      </c:txPr>
    </c:title>
    <c:autoTitleDeleted val="0"/>
    <c:plotArea>
      <c:layout>
        <c:manualLayout>
          <c:layoutTarget val="inner"/>
          <c:xMode val="edge"/>
          <c:yMode val="edge"/>
          <c:x val="0.13207317363275209"/>
          <c:y val="0.12414814814814816"/>
          <c:w val="0.82554548306272613"/>
          <c:h val="0.7724990867369649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Datos!$B$2</c:f>
              <c:strCache>
                <c:ptCount val="1"/>
                <c:pt idx="0">
                  <c:v>Inversión directa</c:v>
                </c:pt>
              </c:strCache>
            </c:strRef>
          </c:tx>
          <c:spPr>
            <a:pattFill prst="narHorz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1"/>
              </a:innerShdw>
            </a:effectLst>
          </c:spPr>
          <c:invertIfNegative val="0"/>
          <c:dLbls>
            <c:dLbl>
              <c:idx val="0"/>
              <c:layout>
                <c:manualLayout>
                  <c:x val="1.6112789526686808E-2"/>
                  <c:y val="1.55945419103312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2.014098690835851E-2"/>
                  <c:y val="1.559454191033109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4.0281973816717756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2.0140986908359247E-3"/>
                  <c:y val="3.118908382066276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2.014098690835851E-2"/>
                  <c:y val="-6.237816764132553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Datos!$A$3:$A$7</c:f>
              <c:strCache>
                <c:ptCount val="5"/>
                <c:pt idx="0">
                  <c:v>2018</c:v>
                </c:pt>
                <c:pt idx="1">
                  <c:v>2019</c:v>
                </c:pt>
                <c:pt idx="2">
                  <c:v>2020 (P)</c:v>
                </c:pt>
                <c:pt idx="3">
                  <c:v>2021 (P)</c:v>
                </c:pt>
                <c:pt idx="4">
                  <c:v>2022 (P)</c:v>
                </c:pt>
              </c:strCache>
            </c:strRef>
          </c:cat>
          <c:val>
            <c:numRef>
              <c:f>Datos!$B$3:$B$7</c:f>
              <c:numCache>
                <c:formatCode>#,##0.0</c:formatCode>
                <c:ptCount val="5"/>
                <c:pt idx="0">
                  <c:v>4570.1705540200001</c:v>
                </c:pt>
                <c:pt idx="1">
                  <c:v>3302.8903364399998</c:v>
                </c:pt>
                <c:pt idx="2">
                  <c:v>78.090317769999999</c:v>
                </c:pt>
                <c:pt idx="3">
                  <c:v>1361.40336286</c:v>
                </c:pt>
                <c:pt idx="4">
                  <c:v>2871.7855454</c:v>
                </c:pt>
              </c:numCache>
            </c:numRef>
          </c:val>
        </c:ser>
        <c:ser>
          <c:idx val="1"/>
          <c:order val="1"/>
          <c:tx>
            <c:strRef>
              <c:f>Datos!$C$2</c:f>
              <c:strCache>
                <c:ptCount val="1"/>
                <c:pt idx="0">
                  <c:v>Inversión de cartera</c:v>
                </c:pt>
              </c:strCache>
            </c:strRef>
          </c:tx>
          <c:spPr>
            <a:pattFill prst="narHorz">
              <a:fgClr>
                <a:schemeClr val="accent2"/>
              </a:fgClr>
              <a:bgClr>
                <a:schemeClr val="accent2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2"/>
              </a:innerShdw>
            </a:effectLst>
          </c:spPr>
          <c:invertIfNegative val="0"/>
          <c:dLbls>
            <c:dLbl>
              <c:idx val="0"/>
              <c:layout>
                <c:manualLayout>
                  <c:x val="8.0563947633434038E-3"/>
                  <c:y val="1.559454191033081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2.6183282980866064E-2"/>
                  <c:y val="1.559454191033138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1.4098690835850957E-2"/>
                  <c:y val="1.559454191033138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0"/>
                  <c:y val="6.238062347469723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2.014098690835851E-2"/>
                  <c:y val="1.55957698270169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Datos!$A$3:$A$7</c:f>
              <c:strCache>
                <c:ptCount val="5"/>
                <c:pt idx="0">
                  <c:v>2018</c:v>
                </c:pt>
                <c:pt idx="1">
                  <c:v>2019</c:v>
                </c:pt>
                <c:pt idx="2">
                  <c:v>2020 (P)</c:v>
                </c:pt>
                <c:pt idx="3">
                  <c:v>2021 (P)</c:v>
                </c:pt>
                <c:pt idx="4">
                  <c:v>2022 (P)</c:v>
                </c:pt>
              </c:strCache>
            </c:strRef>
          </c:cat>
          <c:val>
            <c:numRef>
              <c:f>Datos!$C$3:$C$7</c:f>
              <c:numCache>
                <c:formatCode>#,##0.0</c:formatCode>
                <c:ptCount val="5"/>
                <c:pt idx="0">
                  <c:v>516.24740459999998</c:v>
                </c:pt>
                <c:pt idx="1">
                  <c:v>3461.41020174</c:v>
                </c:pt>
                <c:pt idx="2">
                  <c:v>2443.3399345999997</c:v>
                </c:pt>
                <c:pt idx="3">
                  <c:v>-3705.7495911500009</c:v>
                </c:pt>
                <c:pt idx="4">
                  <c:v>3154.6910764100003</c:v>
                </c:pt>
              </c:numCache>
            </c:numRef>
          </c:val>
        </c:ser>
        <c:ser>
          <c:idx val="2"/>
          <c:order val="2"/>
          <c:tx>
            <c:strRef>
              <c:f>Datos!$D$2</c:f>
              <c:strCache>
                <c:ptCount val="1"/>
                <c:pt idx="0">
                  <c:v>Otra inversión</c:v>
                </c:pt>
              </c:strCache>
            </c:strRef>
          </c:tx>
          <c:spPr>
            <a:pattFill prst="narHorz">
              <a:fgClr>
                <a:schemeClr val="accent3"/>
              </a:fgClr>
              <a:bgClr>
                <a:schemeClr val="accent3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3"/>
              </a:innerShdw>
            </a:effectLst>
          </c:spPr>
          <c:invertIfNegative val="0"/>
          <c:dLbls>
            <c:dLbl>
              <c:idx val="0"/>
              <c:layout>
                <c:manualLayout>
                  <c:x val="-2.014098690835851E-3"/>
                  <c:y val="4.678485364768000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2.014098690835851E-3"/>
                  <c:y val="1.559576982701723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2.014098690835851E-3"/>
                  <c:y val="4.9116667434114599E-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0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"/>
                  <c:y val="3.118908382066276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Datos!$A$3:$A$7</c:f>
              <c:strCache>
                <c:ptCount val="5"/>
                <c:pt idx="0">
                  <c:v>2018</c:v>
                </c:pt>
                <c:pt idx="1">
                  <c:v>2019</c:v>
                </c:pt>
                <c:pt idx="2">
                  <c:v>2020 (P)</c:v>
                </c:pt>
                <c:pt idx="3">
                  <c:v>2021 (P)</c:v>
                </c:pt>
                <c:pt idx="4">
                  <c:v>2022 (P)</c:v>
                </c:pt>
              </c:strCache>
            </c:strRef>
          </c:cat>
          <c:val>
            <c:numRef>
              <c:f>Datos!$D$3:$D$7</c:f>
              <c:numCache>
                <c:formatCode>#,##0.0</c:formatCode>
                <c:ptCount val="5"/>
                <c:pt idx="0">
                  <c:v>-254.87703463000025</c:v>
                </c:pt>
                <c:pt idx="1">
                  <c:v>-3385.633743670001</c:v>
                </c:pt>
                <c:pt idx="2">
                  <c:v>2935.5651081799997</c:v>
                </c:pt>
                <c:pt idx="3">
                  <c:v>1953.9057175799994</c:v>
                </c:pt>
                <c:pt idx="4">
                  <c:v>-1346.7470673200014</c:v>
                </c:pt>
              </c:numCache>
            </c:numRef>
          </c:val>
        </c:ser>
        <c:ser>
          <c:idx val="3"/>
          <c:order val="3"/>
          <c:tx>
            <c:strRef>
              <c:f>Datos!$E$2</c:f>
              <c:strCache>
                <c:ptCount val="1"/>
                <c:pt idx="0">
                  <c:v>Activos de reserva</c:v>
                </c:pt>
              </c:strCache>
            </c:strRef>
          </c:tx>
          <c:spPr>
            <a:pattFill prst="narHorz">
              <a:fgClr>
                <a:schemeClr val="accent4"/>
              </a:fgClr>
              <a:bgClr>
                <a:schemeClr val="accent4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4"/>
              </a:innerShdw>
            </a:effectLst>
          </c:spPr>
          <c:invertIfNegative val="0"/>
          <c:dLbls>
            <c:dLbl>
              <c:idx val="0"/>
              <c:layout>
                <c:manualLayout>
                  <c:x val="-3.6924716107852546E-17"/>
                  <c:y val="3.118908382066276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1.6112789526686808E-2"/>
                  <c:y val="3.119153965403447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2.0140986908359247E-3"/>
                  <c:y val="3.119399548740732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1.0070493454179255E-2"/>
                  <c:y val="1.227916685852865E-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2.014098690835851E-3"/>
                  <c:y val="-1.559454191033195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Datos!$A$3:$A$7</c:f>
              <c:strCache>
                <c:ptCount val="5"/>
                <c:pt idx="0">
                  <c:v>2018</c:v>
                </c:pt>
                <c:pt idx="1">
                  <c:v>2019</c:v>
                </c:pt>
                <c:pt idx="2">
                  <c:v>2020 (P)</c:v>
                </c:pt>
                <c:pt idx="3">
                  <c:v>2021 (P)</c:v>
                </c:pt>
                <c:pt idx="4">
                  <c:v>2022 (P)</c:v>
                </c:pt>
              </c:strCache>
            </c:strRef>
          </c:cat>
          <c:val>
            <c:numRef>
              <c:f>Datos!$E$3:$E$7</c:f>
              <c:numCache>
                <c:formatCode>#,##0.0</c:formatCode>
                <c:ptCount val="5"/>
                <c:pt idx="0">
                  <c:v>632.63955764000002</c:v>
                </c:pt>
                <c:pt idx="1">
                  <c:v>-1226.7866592800001</c:v>
                </c:pt>
                <c:pt idx="2">
                  <c:v>-5545.3865218599994</c:v>
                </c:pt>
                <c:pt idx="3">
                  <c:v>1087.13155207</c:v>
                </c:pt>
                <c:pt idx="4">
                  <c:v>1919.6061515799997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-15"/>
        <c:axId val="-542063184"/>
        <c:axId val="-542063728"/>
      </c:barChart>
      <c:catAx>
        <c:axId val="-54206318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b="0"/>
                  <a:t>Años</a:t>
                </a:r>
              </a:p>
            </c:rich>
          </c:tx>
          <c:layout>
            <c:manualLayout>
              <c:xMode val="edge"/>
              <c:yMode val="edge"/>
              <c:x val="0.54607337980033466"/>
              <c:y val="0.9273867784070851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PA"/>
            </a:p>
          </c:txPr>
        </c:title>
        <c:numFmt formatCode="General" sourceLinked="1"/>
        <c:majorTickMark val="cross"/>
        <c:minorTickMark val="none"/>
        <c:tickLblPos val="low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-542063728"/>
        <c:crosses val="autoZero"/>
        <c:auto val="1"/>
        <c:lblAlgn val="ctr"/>
        <c:lblOffset val="100"/>
        <c:noMultiLvlLbl val="0"/>
      </c:catAx>
      <c:valAx>
        <c:axId val="-542063728"/>
        <c:scaling>
          <c:orientation val="minMax"/>
          <c:max val="5000"/>
          <c:min val="-6000"/>
        </c:scaling>
        <c:delete val="0"/>
        <c:axPos val="l"/>
        <c:majorGridlines>
          <c:spPr>
            <a:ln>
              <a:solidFill>
                <a:schemeClr val="tx1"/>
              </a:solidFill>
            </a:ln>
            <a:effectLst/>
          </c:spPr>
        </c:majorGridlines>
        <c:numFmt formatCode="#,##0.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-542063184"/>
        <c:crosses val="autoZero"/>
        <c:crossBetween val="between"/>
        <c:majorUnit val="1000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13776942664186118"/>
          <c:y val="0.95742687710670049"/>
          <c:w val="0.78149519074466145"/>
          <c:h val="2.660932295743733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PA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PA"/>
    </a:p>
  </c:txPr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4803149606299213" right="0.74803149606299213" top="0.98425196850393704" bottom="0.98425196850393704" header="0.31496062992125984" footer="0.31496062992125984"/>
  <pageSetup orientation="portrait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6305550" cy="81438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0.03021</cdr:x>
      <cdr:y>0.0772</cdr:y>
    </cdr:from>
    <cdr:to>
      <cdr:x>0.26133</cdr:x>
      <cdr:y>0.12398</cdr:y>
    </cdr:to>
    <cdr:sp macro="" textlink="">
      <cdr:nvSpPr>
        <cdr:cNvPr id="2" name="Rectángulo 1"/>
        <cdr:cNvSpPr/>
      </cdr:nvSpPr>
      <cdr:spPr>
        <a:xfrm xmlns:a="http://schemas.openxmlformats.org/drawingml/2006/main">
          <a:off x="190494" y="628724"/>
          <a:ext cx="1457339" cy="38097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r>
            <a:rPr lang="es-PA" sz="10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Millones de balboas</a:t>
          </a:r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tabSelected="1" workbookViewId="0"/>
  </sheetViews>
  <sheetFormatPr baseColWidth="10" defaultRowHeight="12.75" x14ac:dyDescent="0.2"/>
  <cols>
    <col min="1" max="1" width="15.7109375" style="1" customWidth="1"/>
    <col min="2" max="2" width="14.7109375" style="1" customWidth="1"/>
    <col min="3" max="3" width="16.7109375" style="1" customWidth="1"/>
    <col min="4" max="4" width="12.7109375" style="1" customWidth="1"/>
    <col min="5" max="5" width="15.7109375" style="1" customWidth="1"/>
    <col min="6" max="6" width="2.7109375" style="1" customWidth="1"/>
    <col min="7" max="7" width="10.7109375" style="1" customWidth="1"/>
    <col min="8" max="16384" width="11.42578125" style="1"/>
  </cols>
  <sheetData>
    <row r="1" spans="1:7" x14ac:dyDescent="0.2">
      <c r="A1" s="1" t="s">
        <v>0</v>
      </c>
    </row>
    <row r="2" spans="1:7" x14ac:dyDescent="0.2">
      <c r="B2" s="1" t="s">
        <v>1</v>
      </c>
      <c r="C2" s="1" t="s">
        <v>2</v>
      </c>
      <c r="D2" s="1" t="s">
        <v>3</v>
      </c>
      <c r="E2" s="1" t="s">
        <v>4</v>
      </c>
    </row>
    <row r="3" spans="1:7" x14ac:dyDescent="0.2">
      <c r="A3" s="2">
        <v>2018</v>
      </c>
      <c r="B3" s="4">
        <v>4570.1705540200001</v>
      </c>
      <c r="C3" s="4">
        <v>516.24740459999998</v>
      </c>
      <c r="D3" s="4">
        <v>-254.87703463000025</v>
      </c>
      <c r="E3" s="4">
        <v>632.63955764000002</v>
      </c>
      <c r="F3" s="3"/>
    </row>
    <row r="4" spans="1:7" x14ac:dyDescent="0.2">
      <c r="A4" s="2">
        <v>2019</v>
      </c>
      <c r="B4" s="4">
        <v>3302.8903364399998</v>
      </c>
      <c r="C4" s="4">
        <v>3461.41020174</v>
      </c>
      <c r="D4" s="4">
        <v>-3385.633743670001</v>
      </c>
      <c r="E4" s="4">
        <v>-1226.7866592800001</v>
      </c>
      <c r="F4" s="3"/>
    </row>
    <row r="5" spans="1:7" x14ac:dyDescent="0.2">
      <c r="A5" s="2" t="s">
        <v>5</v>
      </c>
      <c r="B5" s="4">
        <v>78.090317769999999</v>
      </c>
      <c r="C5" s="4">
        <v>2443.3399345999997</v>
      </c>
      <c r="D5" s="4">
        <v>2935.5651081799997</v>
      </c>
      <c r="E5" s="4">
        <v>-5545.3865218599994</v>
      </c>
      <c r="F5" s="4"/>
    </row>
    <row r="6" spans="1:7" x14ac:dyDescent="0.2">
      <c r="A6" s="2" t="s">
        <v>6</v>
      </c>
      <c r="B6" s="4">
        <v>1361.40336286</v>
      </c>
      <c r="C6" s="4">
        <v>-3705.7495911500009</v>
      </c>
      <c r="D6" s="4">
        <v>1953.9057175799994</v>
      </c>
      <c r="E6" s="4">
        <v>1087.13155207</v>
      </c>
      <c r="G6" s="6">
        <f>SUM(B6:E6)</f>
        <v>696.69104135999851</v>
      </c>
    </row>
    <row r="7" spans="1:7" x14ac:dyDescent="0.2">
      <c r="A7" s="2" t="s">
        <v>7</v>
      </c>
      <c r="B7" s="4">
        <v>2871.7855454</v>
      </c>
      <c r="C7" s="4">
        <v>3154.6910764100003</v>
      </c>
      <c r="D7" s="4">
        <v>-1346.7470673200014</v>
      </c>
      <c r="E7" s="4">
        <v>1919.6061515799997</v>
      </c>
      <c r="G7" s="6">
        <f>SUM(B7:E7)</f>
        <v>6599.3357060699982</v>
      </c>
    </row>
    <row r="10" spans="1:7" x14ac:dyDescent="0.2">
      <c r="A10" s="1" t="s">
        <v>8</v>
      </c>
      <c r="B10" s="6">
        <f>SUM((B7/B6)-1)*100</f>
        <v>110.9430330307859</v>
      </c>
      <c r="C10" s="6">
        <f t="shared" ref="C10:E10" si="0">SUM((C7/C6)-1)*100</f>
        <v>-185.12963433751628</v>
      </c>
      <c r="D10" s="6">
        <f t="shared" si="0"/>
        <v>-168.92589827660714</v>
      </c>
      <c r="E10" s="6">
        <f t="shared" si="0"/>
        <v>76.575332389616534</v>
      </c>
      <c r="F10" s="5"/>
      <c r="G10" s="6">
        <f>SUM((G7/G6)-1)*100</f>
        <v>847.23992620711033</v>
      </c>
    </row>
    <row r="12" spans="1:7" x14ac:dyDescent="0.2">
      <c r="A12" s="1" t="s">
        <v>9</v>
      </c>
      <c r="B12" s="6">
        <f t="shared" ref="B12:E12" si="1">SUM(B7-B6)</f>
        <v>1510.38218254</v>
      </c>
      <c r="C12" s="6">
        <f t="shared" si="1"/>
        <v>6860.4406675600012</v>
      </c>
      <c r="D12" s="6">
        <f t="shared" si="1"/>
        <v>-3300.6527849000008</v>
      </c>
      <c r="E12" s="6">
        <f t="shared" si="1"/>
        <v>832.47459950999973</v>
      </c>
      <c r="G12" s="6">
        <f>SUM(G7-G6)</f>
        <v>5902.6446647100001</v>
      </c>
    </row>
  </sheetData>
  <printOptions horizontalCentered="1"/>
  <pageMargins left="0.74803149606299213" right="0.74803149606299213" top="0.98425196850393704" bottom="0.98425196850393704" header="0.31496062992125984" footer="0.31496062992125984"/>
  <pageSetup orientation="portrait" r:id="rId1"/>
  <headerFooter>
    <oddFooter>&amp;L&amp;P de &amp;N&amp;C&amp;D  &amp;T&amp;R&amp;F  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Hojas de cálculo</vt:lpstr>
      </vt:variant>
      <vt:variant>
        <vt:i4>1</vt:i4>
      </vt:variant>
      <vt:variant>
        <vt:lpstr>Gráficos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Datos</vt:lpstr>
      <vt:lpstr>Gráfica Cuenta Financiera</vt:lpstr>
      <vt:lpstr>Datos!Área_de_impresión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Dalys Liao de Pardo</cp:lastModifiedBy>
  <cp:lastPrinted>2023-12-26T14:39:35Z</cp:lastPrinted>
  <dcterms:created xsi:type="dcterms:W3CDTF">2019-07-04T16:41:15Z</dcterms:created>
  <dcterms:modified xsi:type="dcterms:W3CDTF">2024-07-18T20:55:13Z</dcterms:modified>
</cp:coreProperties>
</file>